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085" windowHeight="21870" activeTab="0"/>
  </bookViews>
  <sheets>
    <sheet name="ЗЕЛЕНИТ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<sst xmlns="http://schemas.openxmlformats.org/spreadsheetml/2006/main" count="64" uniqueCount="57">
  <si>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Артикул</t>
  </si>
  <si>
    <t>Марка</t>
  </si>
  <si>
    <t>Наименование</t>
  </si>
  <si>
    <t>Фасовка</t>
  </si>
  <si>
    <t>Кол-во</t>
  </si>
  <si>
    <t>EAN:</t>
  </si>
  <si>
    <t>мл</t>
  </si>
  <si>
    <t>в кор.</t>
  </si>
  <si>
    <t>I</t>
  </si>
  <si>
    <t>II</t>
  </si>
  <si>
    <t>III</t>
  </si>
  <si>
    <t>IV</t>
  </si>
  <si>
    <t xml:space="preserve">        Отпускная цена за шт. в руб. со</t>
  </si>
  <si>
    <t>склада в Москве(в завис. от суммы заказа)</t>
  </si>
  <si>
    <t>ЗЕЛЕНИТ</t>
  </si>
  <si>
    <t>Сщстав</t>
  </si>
  <si>
    <t>мг/л</t>
  </si>
  <si>
    <t>Калий-1500</t>
  </si>
  <si>
    <t>Fe,Cu,Mo,Zn,B,Mn, Co, Mg</t>
  </si>
  <si>
    <t>4650061430030</t>
  </si>
  <si>
    <t>4650061430016</t>
  </si>
  <si>
    <t>4650061430054</t>
  </si>
  <si>
    <t>430030</t>
  </si>
  <si>
    <t>430016</t>
  </si>
  <si>
    <t>430054</t>
  </si>
  <si>
    <t xml:space="preserve">(цена включает таможенные пошлины, сборы и НДС)    </t>
  </si>
  <si>
    <r>
      <t>Осеннее «</t>
    </r>
    <r>
      <rPr>
        <b/>
        <sz val="10"/>
        <rFont val="Times New Roman"/>
        <family val="1"/>
      </rPr>
      <t>антистресс</t>
    </r>
    <r>
      <rPr>
        <sz val="10"/>
        <rFont val="Times New Roman"/>
        <family val="1"/>
      </rPr>
      <t>» специальное (при повреждении растений болезнями и вредителями, пересадке и перемещении, перепаде температур и освещенности, подготовке к зимнему периоду покоя)</t>
    </r>
  </si>
  <si>
    <t>Аэрозольные минеральные полимерные удобрения «Зеленит»
для листовой подкормки комнатных,оранжерейных,балконных и др. видов растений</t>
  </si>
  <si>
    <r>
      <t xml:space="preserve">Для </t>
    </r>
    <r>
      <rPr>
        <b/>
        <sz val="14"/>
        <rFont val="Times New Roman"/>
        <family val="1"/>
      </rPr>
      <t>красивоцветущих</t>
    </r>
    <r>
      <rPr>
        <sz val="14"/>
        <rFont val="Times New Roman"/>
        <family val="1"/>
      </rPr>
      <t xml:space="preserve"> (азалия, орхидея, акалифа, антуриум, бугенвилия, гибискус, жасмин, роза, гардения и др.)</t>
    </r>
  </si>
  <si>
    <r>
      <t xml:space="preserve">Для </t>
    </r>
    <r>
      <rPr>
        <b/>
        <sz val="14"/>
        <rFont val="Times New Roman"/>
        <family val="1"/>
      </rPr>
      <t>декоративно-лиственных</t>
    </r>
    <r>
      <rPr>
        <sz val="14"/>
        <rFont val="Times New Roman"/>
        <family val="1"/>
      </rPr>
      <t xml:space="preserve"> (пальма, фикус, цитрусовые, диффенбахия, кофе, колеус, маранта, монстера, земляника, овощная рассада)</t>
    </r>
  </si>
  <si>
    <t>Для красивоцветущих (азалия, орхидея, акалифа, антуриум, бугенвилия, гибискус, жасмин, роза, гардения и др.)</t>
  </si>
  <si>
    <t>4650061430177</t>
  </si>
  <si>
    <t>Для декоративно-лиственных (пальма, фикус, цитрусовые, диффенбахия, кофе, колеус, маранта, монстера, земляника, овощная рассада)</t>
  </si>
  <si>
    <t>4650061430153</t>
  </si>
  <si>
    <t>Антистресс - специальное</t>
  </si>
  <si>
    <t>4650061430191</t>
  </si>
  <si>
    <t>Зеленит – жидкое минеральное полимерное удобрение для личных подсобных хозяйств</t>
  </si>
  <si>
    <t>Зеленит - для первой половины лета азотное</t>
  </si>
  <si>
    <t>4650061430078</t>
  </si>
  <si>
    <t>Зеленит - для второй половины лета калийно-фосфорное</t>
  </si>
  <si>
    <t>4650061430092</t>
  </si>
  <si>
    <t>Зеленит – суперконцентрат
Высокомолекулярное удобрение для корневой подкормки комнатных, балконных, оранжерейных и садовых цветов</t>
  </si>
  <si>
    <t>430177</t>
  </si>
  <si>
    <t>430153</t>
  </si>
  <si>
    <t>430191</t>
  </si>
  <si>
    <t>430078</t>
  </si>
  <si>
    <t>430092</t>
  </si>
  <si>
    <t>Фосфор-1500
Калий-2000
Fe,Cu,Mo,Zn,B,Mn, Co, Mg</t>
  </si>
  <si>
    <t>Азот-2000
Fe,Cu,Mo,Zn,Mn, Co, Mg</t>
  </si>
  <si>
    <t xml:space="preserve">Прейскурант цен на товары производства ООО "ПОЛИМЕРОРГСИНТЕЗ" </t>
  </si>
  <si>
    <t>Фосфор-5-6%
Калий-5-7%
Fe,Cu,Zn,B,Mn, Co, Mg, S</t>
  </si>
  <si>
    <t>Азот-10-12%
Калий-500-1400
Фосфор-500-1200      Fe,Cu,Mo,Zn,Mn, Co, Mg, S</t>
  </si>
  <si>
    <t>Калий-5-7%
Фосфор-5-6%
Fe,Cu,Zn,B,Mn, Co, Mg, S</t>
  </si>
  <si>
    <t>Азот-10%
Калий-1000
Фосфор-1000    Fe,Cu,Mo,Zn,B,Mn, Co, Mg</t>
  </si>
  <si>
    <t>Фосфор-4%
Калий-5%
Fe,Cu,В, Mo,Zn,Mn, Co, S</t>
  </si>
  <si>
    <t>Действителен с 01.09.2020</t>
  </si>
  <si>
    <t>ООО "Альянс-Экспресс" (495) 585-64-12, (925)585-64-12 cайт: http://www.globolium.ru (почта : globus@globolium.ru)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</si>
</sst>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EURO&quot;;\-#,##0&quot;EURO&quot;"/>
    <numFmt numFmtId="173" formatCode="#,##0&quot;EURO&quot;;[Red]\-#,##0&quot;EURO&quot;"/>
    <numFmt numFmtId="174" formatCode="#,##0.00&quot;EURO&quot;;\-#,##0.00&quot;EURO&quot;"/>
    <numFmt numFmtId="175" formatCode="#,##0.00&quot;EURO&quot;;[Red]\-#,##0.00&quot;EURO&quot;"/>
    <numFmt numFmtId="176" formatCode="_-* #,##0&quot;EURO&quot;_-;\-* #,##0&quot;EURO&quot;_-;_-* &quot;-&quot;&quot;EURO&quot;_-;_-@_-"/>
    <numFmt numFmtId="177" formatCode="_-* #,##0_E_U_R_O_-;\-* #,##0_E_U_R_O_-;_-* &quot;-&quot;_E_U_R_O_-;_-@_-"/>
    <numFmt numFmtId="178" formatCode="_-* #,##0.00&quot;EURO&quot;_-;\-* #,##0.00&quot;EURO&quot;_-;_-* &quot;-&quot;??&quot;EURO&quot;_-;_-@_-"/>
    <numFmt numFmtId="179" formatCode="_-* #,##0.00_E_U_R_O_-;\-* #,##0.00_E_U_R_O_-;_-* &quot;-&quot;??_E_U_R_O_-;_-@_-"/>
    <numFmt numFmtId="180" formatCode="#,##0&quot;DM&quot;;\-#,##0&quot;DM&quot;"/>
    <numFmt numFmtId="181" formatCode="#,##0&quot;DM&quot;;[Red]\-#,##0&quot;DM&quot;"/>
    <numFmt numFmtId="182" formatCode="#,##0.00&quot;DM&quot;;\-#,##0.00&quot;DM&quot;"/>
    <numFmt numFmtId="183" formatCode="#,##0.00&quot;DM&quot;;[Red]\-#,##0.00&quot;DM&quot;"/>
    <numFmt numFmtId="184" formatCode="_-* #,##0&quot;DM&quot;_-;\-* #,##0&quot;DM&quot;_-;_-* &quot;-&quot;&quot;DM&quot;_-;_-@_-"/>
    <numFmt numFmtId="185" formatCode="_-* #,##0_D_M_-;\-* #,##0_D_M_-;_-* &quot;-&quot;_D_M_-;_-@_-"/>
    <numFmt numFmtId="186" formatCode="_-* #,##0.00&quot;DM&quot;_-;\-* #,##0.00&quot;DM&quot;_-;_-* &quot;-&quot;??&quot;DM&quot;_-;_-@_-"/>
    <numFmt numFmtId="187" formatCode="_-* #,##0.00_D_M_-;\-* #,##0.00_D_M_-;_-* &quot;-&quot;??_D_M_-;_-@_-"/>
    <numFmt numFmtId="188" formatCode="#,##0&quot;EUR&quot;;\-#,##0&quot;EUR&quot;"/>
    <numFmt numFmtId="189" formatCode="#,##0&quot;EUR&quot;;[Red]\-#,##0&quot;EUR&quot;"/>
    <numFmt numFmtId="190" formatCode="#,##0.00&quot;EUR&quot;;\-#,##0.00&quot;EUR&quot;"/>
    <numFmt numFmtId="191" formatCode="#,##0.00&quot;EUR&quot;;[Red]\-#,##0.00&quot;EUR&quot;"/>
    <numFmt numFmtId="192" formatCode="_-* #,##0&quot;EUR&quot;_-;\-* #,##0&quot;EUR&quot;_-;_-* &quot;-&quot;&quot;EUR&quot;_-;_-@_-"/>
    <numFmt numFmtId="193" formatCode="_-* #,##0_E_U_R_-;\-* #,##0_E_U_R_-;_-* &quot;-&quot;_E_U_R_-;_-@_-"/>
    <numFmt numFmtId="194" formatCode="_-* #,##0.00&quot;EUR&quot;_-;\-* #,##0.00&quot;EUR&quot;_-;_-* &quot;-&quot;??&quot;EUR&quot;_-;_-@_-"/>
    <numFmt numFmtId="195" formatCode="_-* #,##0.00_E_U_R_-;\-* #,##0.00_E_U_R_-;_-* &quot;-&quot;??_E_U_R_-;_-@_-"/>
    <numFmt numFmtId="196" formatCode="#,##0.00\ &quot;DM&quot;;\-#,##0.00\ &quot;DM&quot;"/>
    <numFmt numFmtId="197" formatCode="0.00;[Red]0.00"/>
    <numFmt numFmtId="198" formatCode="#,##0.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1">
    <font>
      <sz val="10"/>
      <name val="Arial Cyr"/>
      <family val="0"/>
    </font>
    <font>
      <sz val="10"/>
      <color indexed="12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96" fontId="6" fillId="32" borderId="0" xfId="0" applyNumberFormat="1" applyFont="1" applyFill="1" applyBorder="1" applyAlignment="1">
      <alignment horizontal="right"/>
    </xf>
    <xf numFmtId="196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196" fontId="7" fillId="32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3" fontId="6" fillId="4" borderId="11" xfId="0" applyNumberFormat="1" applyFont="1" applyFill="1" applyBorder="1" applyAlignment="1" quotePrefix="1">
      <alignment/>
    </xf>
    <xf numFmtId="3" fontId="7" fillId="4" borderId="12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 horizontal="center"/>
    </xf>
    <xf numFmtId="197" fontId="6" fillId="33" borderId="18" xfId="0" applyNumberFormat="1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 wrapText="1" shrinkToFit="1"/>
    </xf>
    <xf numFmtId="4" fontId="6" fillId="0" borderId="19" xfId="0" applyNumberFormat="1" applyFont="1" applyBorder="1" applyAlignment="1">
      <alignment horizontal="center" wrapText="1" shrinkToFit="1"/>
    </xf>
    <xf numFmtId="197" fontId="6" fillId="33" borderId="20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 wrapText="1" shrinkToFit="1"/>
    </xf>
    <xf numFmtId="2" fontId="6" fillId="0" borderId="18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49" fontId="7" fillId="32" borderId="0" xfId="0" applyNumberFormat="1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49" fontId="7" fillId="32" borderId="0" xfId="0" applyNumberFormat="1" applyFont="1" applyFill="1" applyBorder="1" applyAlignment="1" quotePrefix="1">
      <alignment horizontal="left" vertical="top"/>
    </xf>
    <xf numFmtId="0" fontId="7" fillId="32" borderId="0" xfId="0" applyFont="1" applyFill="1" applyBorder="1" applyAlignment="1">
      <alignment horizontal="center"/>
    </xf>
    <xf numFmtId="49" fontId="6" fillId="32" borderId="0" xfId="0" applyNumberFormat="1" applyFont="1" applyFill="1" applyBorder="1" applyAlignment="1" quotePrefix="1">
      <alignment horizontal="left" vertical="top"/>
    </xf>
    <xf numFmtId="49" fontId="6" fillId="32" borderId="0" xfId="0" applyNumberFormat="1" applyFont="1" applyFill="1" applyBorder="1" applyAlignment="1" quotePrefix="1">
      <alignment horizontal="left"/>
    </xf>
    <xf numFmtId="0" fontId="6" fillId="32" borderId="0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8" fillId="4" borderId="0" xfId="0" applyFont="1" applyFill="1" applyBorder="1" applyAlignment="1">
      <alignment horizontal="right"/>
    </xf>
    <xf numFmtId="49" fontId="7" fillId="0" borderId="21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 shrinkToFit="1"/>
    </xf>
    <xf numFmtId="0" fontId="7" fillId="0" borderId="22" xfId="0" applyFont="1" applyBorder="1" applyAlignment="1">
      <alignment horizontal="center" wrapText="1" shrinkToFit="1"/>
    </xf>
    <xf numFmtId="49" fontId="7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197" fontId="6" fillId="33" borderId="22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wrapText="1" shrinkToFit="1"/>
    </xf>
    <xf numFmtId="3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3" fontId="6" fillId="4" borderId="15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 shrinkToFit="1"/>
    </xf>
    <xf numFmtId="0" fontId="11" fillId="0" borderId="22" xfId="0" applyNumberFormat="1" applyFont="1" applyBorder="1" applyAlignment="1">
      <alignment horizontal="center" vertical="center"/>
    </xf>
    <xf numFmtId="197" fontId="6" fillId="33" borderId="25" xfId="0" applyNumberFormat="1" applyFont="1" applyFill="1" applyBorder="1" applyAlignment="1">
      <alignment horizontal="center" vertical="center"/>
    </xf>
    <xf numFmtId="197" fontId="6" fillId="33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 wrapText="1" shrinkToFit="1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11" fillId="32" borderId="0" xfId="0" applyNumberFormat="1" applyFont="1" applyFill="1" applyBorder="1" applyAlignment="1" quotePrefix="1">
      <alignment horizontal="left" vertical="top"/>
    </xf>
    <xf numFmtId="0" fontId="9" fillId="0" borderId="17" xfId="0" applyFont="1" applyBorder="1" applyAlignment="1">
      <alignment horizontal="left" vertical="center" wrapText="1" shrinkToFit="1"/>
    </xf>
    <xf numFmtId="197" fontId="6" fillId="33" borderId="28" xfId="0" applyNumberFormat="1" applyFont="1" applyFill="1" applyBorder="1" applyAlignment="1">
      <alignment horizontal="center" vertical="center"/>
    </xf>
    <xf numFmtId="197" fontId="6" fillId="33" borderId="29" xfId="0" applyNumberFormat="1" applyFont="1" applyFill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 wrapText="1" shrinkToFit="1"/>
    </xf>
    <xf numFmtId="3" fontId="50" fillId="4" borderId="10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49" fontId="30" fillId="32" borderId="0" xfId="0" applyNumberFormat="1" applyFont="1" applyFill="1" applyBorder="1" applyAlignment="1">
      <alignment horizontal="left" vertical="top"/>
    </xf>
    <xf numFmtId="49" fontId="30" fillId="32" borderId="0" xfId="0" applyNumberFormat="1" applyFont="1" applyFill="1" applyBorder="1" applyAlignment="1" quotePrefix="1">
      <alignment horizontal="left"/>
    </xf>
    <xf numFmtId="49" fontId="31" fillId="32" borderId="0" xfId="0" applyNumberFormat="1" applyFont="1" applyFill="1" applyBorder="1" applyAlignment="1">
      <alignment horizontal="left"/>
    </xf>
    <xf numFmtId="3" fontId="32" fillId="4" borderId="31" xfId="0" applyNumberFormat="1" applyFont="1" applyFill="1" applyBorder="1" applyAlignment="1" quotePrefix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9</xdr:row>
      <xdr:rowOff>142875</xdr:rowOff>
    </xdr:from>
    <xdr:to>
      <xdr:col>0</xdr:col>
      <xdr:colOff>714375</xdr:colOff>
      <xdr:row>9</xdr:row>
      <xdr:rowOff>1800225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295775"/>
          <a:ext cx="5524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114300</xdr:rowOff>
    </xdr:from>
    <xdr:to>
      <xdr:col>0</xdr:col>
      <xdr:colOff>657225</xdr:colOff>
      <xdr:row>8</xdr:row>
      <xdr:rowOff>1733550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390775"/>
          <a:ext cx="495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20</xdr:row>
      <xdr:rowOff>190500</xdr:rowOff>
    </xdr:from>
    <xdr:to>
      <xdr:col>0</xdr:col>
      <xdr:colOff>800100</xdr:colOff>
      <xdr:row>20</xdr:row>
      <xdr:rowOff>1724025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4116050"/>
          <a:ext cx="7048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133350</xdr:rowOff>
    </xdr:from>
    <xdr:to>
      <xdr:col>0</xdr:col>
      <xdr:colOff>752475</xdr:colOff>
      <xdr:row>21</xdr:row>
      <xdr:rowOff>1714500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5868650"/>
          <a:ext cx="676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76200</xdr:rowOff>
    </xdr:from>
    <xdr:to>
      <xdr:col>0</xdr:col>
      <xdr:colOff>790575</xdr:colOff>
      <xdr:row>16</xdr:row>
      <xdr:rowOff>1638300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115425"/>
          <a:ext cx="7429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76200</xdr:rowOff>
    </xdr:from>
    <xdr:to>
      <xdr:col>0</xdr:col>
      <xdr:colOff>781050</xdr:colOff>
      <xdr:row>15</xdr:row>
      <xdr:rowOff>1733550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723900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142875</xdr:rowOff>
    </xdr:from>
    <xdr:to>
      <xdr:col>0</xdr:col>
      <xdr:colOff>771525</xdr:colOff>
      <xdr:row>17</xdr:row>
      <xdr:rowOff>1666875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1058525"/>
          <a:ext cx="6762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7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2.125" style="0" customWidth="1"/>
    <col min="2" max="2" width="10.00390625" style="26" customWidth="1"/>
    <col min="3" max="3" width="10.875" style="26" customWidth="1"/>
    <col min="4" max="4" width="54.25390625" style="26" customWidth="1"/>
    <col min="5" max="5" width="7.125" style="26" customWidth="1"/>
    <col min="6" max="6" width="6.25390625" style="26" customWidth="1"/>
    <col min="7" max="7" width="15.625" style="26" customWidth="1"/>
    <col min="8" max="9" width="9.375" style="26" customWidth="1"/>
    <col min="10" max="10" width="9.25390625" style="26" hidden="1" customWidth="1"/>
    <col min="11" max="11" width="10.125" style="28" hidden="1" customWidth="1"/>
    <col min="12" max="12" width="16.75390625" style="51" customWidth="1"/>
  </cols>
  <sheetData>
    <row r="1" spans="2:34" s="2" customFormat="1" ht="24" customHeight="1">
      <c r="B1" s="86" t="s">
        <v>56</v>
      </c>
      <c r="C1" s="29"/>
      <c r="D1" s="30"/>
      <c r="E1" s="31"/>
      <c r="F1" s="7"/>
      <c r="G1" s="9"/>
      <c r="H1" s="6"/>
      <c r="I1" s="7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s="2" customFormat="1" ht="19.5" customHeight="1">
      <c r="B2" s="84" t="s">
        <v>49</v>
      </c>
      <c r="C2" s="8"/>
      <c r="D2" s="32"/>
      <c r="E2" s="33"/>
      <c r="F2" s="9"/>
      <c r="G2" s="9"/>
      <c r="H2" s="9"/>
      <c r="I2" s="9"/>
      <c r="J2" s="8"/>
      <c r="K2" s="8"/>
      <c r="L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s="2" customFormat="1" ht="17.25" customHeight="1">
      <c r="B3" s="69" t="s">
        <v>25</v>
      </c>
      <c r="C3" s="8"/>
      <c r="D3" s="34"/>
      <c r="E3" s="33"/>
      <c r="F3" s="9"/>
      <c r="G3" s="9"/>
      <c r="H3" s="9"/>
      <c r="I3" s="9"/>
      <c r="J3" s="8"/>
      <c r="K3" s="8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s="2" customFormat="1" ht="20.25" customHeight="1" thickBot="1">
      <c r="B4" s="85" t="s">
        <v>55</v>
      </c>
      <c r="C4" s="35"/>
      <c r="D4" s="36"/>
      <c r="E4" s="31"/>
      <c r="F4" s="7"/>
      <c r="G4" s="9"/>
      <c r="H4" s="9"/>
      <c r="I4" s="7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12" s="3" customFormat="1" ht="12.75"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15</v>
      </c>
      <c r="H5" s="11" t="s">
        <v>12</v>
      </c>
      <c r="I5" s="12"/>
      <c r="J5" s="12"/>
      <c r="K5" s="13"/>
      <c r="L5" s="10" t="s">
        <v>5</v>
      </c>
    </row>
    <row r="6" spans="2:12" s="3" customFormat="1" ht="13.5" thickBot="1">
      <c r="B6" s="14"/>
      <c r="C6" s="14"/>
      <c r="D6" s="14"/>
      <c r="E6" s="14" t="s">
        <v>6</v>
      </c>
      <c r="F6" s="14" t="s">
        <v>7</v>
      </c>
      <c r="G6" s="14" t="s">
        <v>16</v>
      </c>
      <c r="H6" s="87" t="s">
        <v>13</v>
      </c>
      <c r="I6" s="15"/>
      <c r="J6" s="15"/>
      <c r="K6" s="16"/>
      <c r="L6" s="37"/>
    </row>
    <row r="7" spans="2:12" s="3" customFormat="1" ht="52.5" customHeight="1" thickBot="1">
      <c r="B7" s="76" t="s">
        <v>27</v>
      </c>
      <c r="C7" s="77"/>
      <c r="D7" s="77"/>
      <c r="E7" s="77"/>
      <c r="F7" s="77"/>
      <c r="G7" s="78"/>
      <c r="H7" s="17" t="s">
        <v>8</v>
      </c>
      <c r="I7" s="17" t="s">
        <v>9</v>
      </c>
      <c r="J7" s="17" t="s">
        <v>10</v>
      </c>
      <c r="K7" s="17" t="s">
        <v>11</v>
      </c>
      <c r="L7" s="38"/>
    </row>
    <row r="8" spans="2:12" s="3" customFormat="1" ht="19.5" customHeight="1" thickBot="1">
      <c r="B8" s="79"/>
      <c r="C8" s="80"/>
      <c r="D8" s="80"/>
      <c r="E8" s="80"/>
      <c r="F8" s="80"/>
      <c r="G8" s="81"/>
      <c r="H8" s="75">
        <v>10000</v>
      </c>
      <c r="I8" s="75">
        <v>100000</v>
      </c>
      <c r="J8" s="75">
        <v>250000</v>
      </c>
      <c r="K8" s="75">
        <v>500000</v>
      </c>
      <c r="L8" s="38"/>
    </row>
    <row r="9" spans="2:13" s="4" customFormat="1" ht="147.75" customHeight="1" thickBot="1">
      <c r="B9" s="67" t="s">
        <v>22</v>
      </c>
      <c r="C9" s="68" t="s">
        <v>14</v>
      </c>
      <c r="D9" s="59" t="s">
        <v>28</v>
      </c>
      <c r="E9" s="67">
        <v>500</v>
      </c>
      <c r="F9" s="67">
        <v>12</v>
      </c>
      <c r="G9" s="66" t="s">
        <v>47</v>
      </c>
      <c r="H9" s="61">
        <f>ROUND(K9*1.2,2)</f>
        <v>238.8</v>
      </c>
      <c r="I9" s="62">
        <f>ROUND(K9*1.15,2)</f>
        <v>228.85</v>
      </c>
      <c r="J9" s="63">
        <f>ROUND(K9*1.05,2)</f>
        <v>208.95</v>
      </c>
      <c r="K9" s="64">
        <v>199</v>
      </c>
      <c r="L9" s="65" t="s">
        <v>19</v>
      </c>
      <c r="M9" s="5"/>
    </row>
    <row r="10" spans="2:13" s="4" customFormat="1" ht="147.75" customHeight="1" thickBot="1">
      <c r="B10" s="60" t="s">
        <v>23</v>
      </c>
      <c r="C10" s="68" t="s">
        <v>14</v>
      </c>
      <c r="D10" s="59" t="s">
        <v>29</v>
      </c>
      <c r="E10" s="60">
        <v>500</v>
      </c>
      <c r="F10" s="60">
        <v>12</v>
      </c>
      <c r="G10" s="66" t="s">
        <v>48</v>
      </c>
      <c r="H10" s="61">
        <f>ROUND(K10*1.2,2)</f>
        <v>238.8</v>
      </c>
      <c r="I10" s="62">
        <f>ROUND(K10*1.15,2)</f>
        <v>228.85</v>
      </c>
      <c r="J10" s="63">
        <f>ROUND(K10*1.05,2)</f>
        <v>208.95</v>
      </c>
      <c r="K10" s="64">
        <v>199</v>
      </c>
      <c r="L10" s="65" t="s">
        <v>20</v>
      </c>
      <c r="M10" s="5"/>
    </row>
    <row r="11" spans="2:13" s="4" customFormat="1" ht="21.75" customHeight="1" hidden="1">
      <c r="B11" s="45" t="s">
        <v>24</v>
      </c>
      <c r="C11" s="46"/>
      <c r="D11" s="82" t="s">
        <v>26</v>
      </c>
      <c r="E11" s="47">
        <v>500</v>
      </c>
      <c r="F11" s="47">
        <v>12</v>
      </c>
      <c r="G11" s="48" t="s">
        <v>17</v>
      </c>
      <c r="H11" s="18">
        <f>ROUND(K11*1.2,2)</f>
        <v>205.2</v>
      </c>
      <c r="I11" s="18">
        <f>ROUND(K11*1.15,2)</f>
        <v>196.65</v>
      </c>
      <c r="J11" s="24">
        <f>ROUND(K11*1.05,2)</f>
        <v>179.55</v>
      </c>
      <c r="K11" s="19">
        <v>171</v>
      </c>
      <c r="L11" s="42" t="s">
        <v>21</v>
      </c>
      <c r="M11" s="5"/>
    </row>
    <row r="12" spans="2:13" s="4" customFormat="1" ht="18.75" customHeight="1" hidden="1">
      <c r="B12" s="39"/>
      <c r="C12" s="43" t="s">
        <v>14</v>
      </c>
      <c r="D12" s="83"/>
      <c r="E12" s="41"/>
      <c r="F12" s="41"/>
      <c r="G12" s="49"/>
      <c r="H12" s="21"/>
      <c r="I12" s="21"/>
      <c r="J12" s="22"/>
      <c r="K12" s="23"/>
      <c r="L12" s="50"/>
      <c r="M12" s="5"/>
    </row>
    <row r="13" spans="2:13" s="4" customFormat="1" ht="99.75" customHeight="1" hidden="1" thickBot="1">
      <c r="B13" s="39"/>
      <c r="C13" s="40"/>
      <c r="D13" s="83"/>
      <c r="E13" s="41"/>
      <c r="F13" s="41"/>
      <c r="G13" s="54" t="s">
        <v>18</v>
      </c>
      <c r="H13" s="52"/>
      <c r="I13" s="52"/>
      <c r="J13" s="53"/>
      <c r="K13" s="20"/>
      <c r="L13" s="44"/>
      <c r="M13" s="5"/>
    </row>
    <row r="14" spans="2:12" s="3" customFormat="1" ht="69.75" customHeight="1">
      <c r="B14" s="76" t="s">
        <v>41</v>
      </c>
      <c r="C14" s="77"/>
      <c r="D14" s="77"/>
      <c r="E14" s="77"/>
      <c r="F14" s="77"/>
      <c r="G14" s="78"/>
      <c r="H14" s="55"/>
      <c r="I14" s="55"/>
      <c r="J14" s="55"/>
      <c r="K14" s="55"/>
      <c r="L14" s="56"/>
    </row>
    <row r="15" spans="2:12" s="3" customFormat="1" ht="19.5" customHeight="1" thickBot="1">
      <c r="B15" s="79"/>
      <c r="C15" s="80"/>
      <c r="D15" s="80"/>
      <c r="E15" s="80"/>
      <c r="F15" s="80"/>
      <c r="G15" s="81"/>
      <c r="H15" s="57"/>
      <c r="I15" s="57"/>
      <c r="J15" s="57"/>
      <c r="K15" s="57"/>
      <c r="L15" s="58"/>
    </row>
    <row r="16" spans="2:13" s="4" customFormat="1" ht="147.75" customHeight="1" thickBot="1">
      <c r="B16" s="67" t="s">
        <v>42</v>
      </c>
      <c r="C16" s="68" t="s">
        <v>14</v>
      </c>
      <c r="D16" s="59" t="s">
        <v>30</v>
      </c>
      <c r="E16" s="67">
        <v>350</v>
      </c>
      <c r="F16" s="67">
        <v>20</v>
      </c>
      <c r="G16" s="66" t="s">
        <v>50</v>
      </c>
      <c r="H16" s="61">
        <f>ROUND(K16*1.2,2)</f>
        <v>130.8</v>
      </c>
      <c r="I16" s="62">
        <f>ROUND(K16*1.15,2)</f>
        <v>125.35</v>
      </c>
      <c r="J16" s="63">
        <f>ROUND(K16*1.05,2)</f>
        <v>114.45</v>
      </c>
      <c r="K16" s="64">
        <v>109</v>
      </c>
      <c r="L16" s="65" t="s">
        <v>31</v>
      </c>
      <c r="M16" s="5"/>
    </row>
    <row r="17" spans="2:13" s="4" customFormat="1" ht="147.75" customHeight="1" thickBot="1">
      <c r="B17" s="67" t="s">
        <v>43</v>
      </c>
      <c r="C17" s="68" t="s">
        <v>14</v>
      </c>
      <c r="D17" s="59" t="s">
        <v>32</v>
      </c>
      <c r="E17" s="67">
        <v>350</v>
      </c>
      <c r="F17" s="67">
        <v>20</v>
      </c>
      <c r="G17" s="66" t="s">
        <v>51</v>
      </c>
      <c r="H17" s="61">
        <f>ROUND(K17*1.2,2)</f>
        <v>130.8</v>
      </c>
      <c r="I17" s="62">
        <f>ROUND(K17*1.15,2)</f>
        <v>125.35</v>
      </c>
      <c r="J17" s="63">
        <f>ROUND(K17*1.05,2)</f>
        <v>114.45</v>
      </c>
      <c r="K17" s="64">
        <v>109</v>
      </c>
      <c r="L17" s="65" t="s">
        <v>33</v>
      </c>
      <c r="M17" s="5"/>
    </row>
    <row r="18" spans="2:13" s="4" customFormat="1" ht="147.75" customHeight="1" thickBot="1">
      <c r="B18" s="67" t="s">
        <v>44</v>
      </c>
      <c r="C18" s="68" t="s">
        <v>14</v>
      </c>
      <c r="D18" s="59" t="s">
        <v>34</v>
      </c>
      <c r="E18" s="67">
        <v>350</v>
      </c>
      <c r="F18" s="67">
        <v>20</v>
      </c>
      <c r="G18" s="66" t="s">
        <v>52</v>
      </c>
      <c r="H18" s="61">
        <f>ROUND(K18*1.2,2)</f>
        <v>130.8</v>
      </c>
      <c r="I18" s="62">
        <f>ROUND(K18*1.15,2)</f>
        <v>125.35</v>
      </c>
      <c r="J18" s="63">
        <f>ROUND(K18*1.05,2)</f>
        <v>114.45</v>
      </c>
      <c r="K18" s="64">
        <v>109</v>
      </c>
      <c r="L18" s="65" t="s">
        <v>35</v>
      </c>
      <c r="M18" s="5"/>
    </row>
    <row r="19" spans="2:12" s="3" customFormat="1" ht="69.75" customHeight="1">
      <c r="B19" s="76" t="s">
        <v>36</v>
      </c>
      <c r="C19" s="77"/>
      <c r="D19" s="77"/>
      <c r="E19" s="77"/>
      <c r="F19" s="77"/>
      <c r="G19" s="78"/>
      <c r="H19" s="55"/>
      <c r="I19" s="55"/>
      <c r="J19" s="55"/>
      <c r="K19" s="55"/>
      <c r="L19" s="56"/>
    </row>
    <row r="20" spans="2:12" s="3" customFormat="1" ht="19.5" customHeight="1" thickBot="1">
      <c r="B20" s="79"/>
      <c r="C20" s="80"/>
      <c r="D20" s="80"/>
      <c r="E20" s="80"/>
      <c r="F20" s="80"/>
      <c r="G20" s="81"/>
      <c r="H20" s="57"/>
      <c r="I20" s="57"/>
      <c r="J20" s="57"/>
      <c r="K20" s="57"/>
      <c r="L20" s="58"/>
    </row>
    <row r="21" spans="2:13" s="4" customFormat="1" ht="142.5" customHeight="1" thickBot="1">
      <c r="B21" s="67" t="s">
        <v>45</v>
      </c>
      <c r="C21" s="68" t="s">
        <v>14</v>
      </c>
      <c r="D21" s="59" t="s">
        <v>37</v>
      </c>
      <c r="E21" s="67">
        <v>500</v>
      </c>
      <c r="F21" s="67">
        <v>12</v>
      </c>
      <c r="G21" s="66" t="s">
        <v>53</v>
      </c>
      <c r="H21" s="61">
        <f>ROUND(K21*1.2,2)</f>
        <v>142.8</v>
      </c>
      <c r="I21" s="62">
        <f>ROUND(K21*1.15,2)</f>
        <v>136.85</v>
      </c>
      <c r="J21" s="63">
        <f>ROUND(K21*1.05,2)</f>
        <v>124.95</v>
      </c>
      <c r="K21" s="64">
        <v>119</v>
      </c>
      <c r="L21" s="65" t="s">
        <v>38</v>
      </c>
      <c r="M21" s="5"/>
    </row>
    <row r="22" spans="2:13" s="4" customFormat="1" ht="145.5" customHeight="1" thickBot="1">
      <c r="B22" s="67" t="s">
        <v>46</v>
      </c>
      <c r="C22" s="68" t="s">
        <v>14</v>
      </c>
      <c r="D22" s="70" t="s">
        <v>39</v>
      </c>
      <c r="E22" s="67">
        <v>500</v>
      </c>
      <c r="F22" s="67">
        <v>12</v>
      </c>
      <c r="G22" s="66" t="s">
        <v>54</v>
      </c>
      <c r="H22" s="71">
        <f>ROUND(K22*1.2,2)</f>
        <v>142.8</v>
      </c>
      <c r="I22" s="72">
        <f>ROUND(K22*1.15,2)</f>
        <v>136.85</v>
      </c>
      <c r="J22" s="73">
        <f>ROUND(K22*1.05,2)</f>
        <v>124.95</v>
      </c>
      <c r="K22" s="74">
        <v>119</v>
      </c>
      <c r="L22" s="65" t="s">
        <v>40</v>
      </c>
      <c r="M22" s="5"/>
    </row>
    <row r="23" spans="2:4" ht="12.75">
      <c r="B23" s="25"/>
      <c r="D23" s="27"/>
    </row>
    <row r="24" ht="12.75" customHeight="1">
      <c r="D24" s="27"/>
    </row>
    <row r="25" ht="12.75">
      <c r="D25" s="27"/>
    </row>
    <row r="26" ht="12.75">
      <c r="D26" s="27"/>
    </row>
    <row r="27" ht="12.75">
      <c r="D27" s="27"/>
    </row>
    <row r="28" ht="12.75">
      <c r="D28" s="27"/>
    </row>
    <row r="29" ht="12.75">
      <c r="D29" s="27"/>
    </row>
    <row r="30" ht="12.75">
      <c r="D30" s="27"/>
    </row>
    <row r="31" ht="12.75">
      <c r="D31" s="27"/>
    </row>
    <row r="32" ht="12.75">
      <c r="D32" s="27"/>
    </row>
    <row r="33" ht="12.75">
      <c r="D33" s="27"/>
    </row>
    <row r="34" ht="12.75">
      <c r="D34" s="27"/>
    </row>
    <row r="35" ht="12.75">
      <c r="D35" s="27"/>
    </row>
    <row r="36" ht="12.75">
      <c r="D36" s="27"/>
    </row>
    <row r="37" ht="12.75">
      <c r="D37" s="27"/>
    </row>
    <row r="38" ht="12.75">
      <c r="D38" s="27"/>
    </row>
    <row r="39" ht="12.75">
      <c r="D39" s="27"/>
    </row>
    <row r="40" ht="12.75">
      <c r="D40" s="27"/>
    </row>
    <row r="41" ht="12.75">
      <c r="D41" s="27"/>
    </row>
    <row r="42" ht="12.75">
      <c r="D42" s="27"/>
    </row>
    <row r="43" ht="12.75">
      <c r="D43" s="27"/>
    </row>
    <row r="44" ht="12.75">
      <c r="D44" s="27"/>
    </row>
    <row r="45" ht="12.75">
      <c r="D45" s="27"/>
    </row>
    <row r="46" ht="12.75">
      <c r="D46" s="27"/>
    </row>
    <row r="47" ht="12.75">
      <c r="D47" s="27"/>
    </row>
    <row r="48" ht="12.75">
      <c r="D48" s="27"/>
    </row>
    <row r="49" ht="12.75">
      <c r="D49" s="27"/>
    </row>
    <row r="50" ht="12.75">
      <c r="D50" s="27"/>
    </row>
    <row r="51" ht="12.75">
      <c r="D51" s="27"/>
    </row>
    <row r="52" ht="12.75">
      <c r="D52" s="27"/>
    </row>
    <row r="53" ht="12.75">
      <c r="D53" s="27"/>
    </row>
    <row r="54" ht="12.75">
      <c r="D54" s="27"/>
    </row>
    <row r="55" ht="12.75">
      <c r="D55" s="27"/>
    </row>
    <row r="56" ht="12.75">
      <c r="D56" s="27"/>
    </row>
    <row r="57" ht="12.75">
      <c r="D57" s="27"/>
    </row>
  </sheetData>
  <sheetProtection/>
  <mergeCells count="4">
    <mergeCell ref="B14:G15"/>
    <mergeCell ref="D11:D13"/>
    <mergeCell ref="B7:G8"/>
    <mergeCell ref="B19:G20"/>
  </mergeCells>
  <printOptions/>
  <pageMargins left="0.3937007874015748" right="0.3937007874015748" top="0.3937007874015748" bottom="0.4330708661417323" header="0" footer="0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</dc:creator>
  <cp:keywords/>
  <dc:description/>
  <cp:lastModifiedBy>UrFin</cp:lastModifiedBy>
  <cp:lastPrinted>2020-08-12T06:54:15Z</cp:lastPrinted>
  <dcterms:created xsi:type="dcterms:W3CDTF">2002-05-08T15:14:40Z</dcterms:created>
  <dcterms:modified xsi:type="dcterms:W3CDTF">2020-08-12T11:28:22Z</dcterms:modified>
  <cp:category/>
  <cp:version/>
  <cp:contentType/>
  <cp:contentStatus/>
</cp:coreProperties>
</file>